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leauxgrues-my.sharepoint.com/personal/municipalite_isle-aux-grues_com/Documents/AFFAIRES MUNICIPALES/SEANCE DU CONSEIL/Factures et comptes payés/2026/02-FÉV/"/>
    </mc:Choice>
  </mc:AlternateContent>
  <xr:revisionPtr revIDLastSave="150" documentId="8_{A2264247-C31E-4998-88D1-A09391551132}" xr6:coauthVersionLast="47" xr6:coauthVersionMax="47" xr10:uidLastSave="{3FCD0DD9-8332-4317-85EF-51C573DE0203}"/>
  <bookViews>
    <workbookView xWindow="-108" yWindow="-108" windowWidth="23256" windowHeight="12456" activeTab="1" xr2:uid="{00000000-000D-0000-FFFF-FFFF00000000}"/>
  </bookViews>
  <sheets>
    <sheet name="Conseillers" sheetId="1" r:id="rId1"/>
    <sheet name="Feuil2" sheetId="5" r:id="rId2"/>
  </sheets>
  <definedNames>
    <definedName name="_xlnm.Print_Area" localSheetId="1">Feuil2!$A$1:$D$40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4" i="5"/>
  <c r="A5" i="5" s="1"/>
  <c r="A6" i="5" s="1"/>
  <c r="A7" i="5" s="1"/>
  <c r="A8" i="5" s="1"/>
  <c r="A9" i="5" s="1"/>
  <c r="A10" i="5" s="1"/>
  <c r="D33" i="5" l="1"/>
  <c r="D38" i="5"/>
  <c r="D40" i="5" l="1"/>
  <c r="C27" i="1" l="1"/>
  <c r="C21" i="1"/>
  <c r="C6" i="1"/>
  <c r="C5" i="1"/>
  <c r="C32" i="1" l="1"/>
  <c r="A35" i="5" l="1"/>
  <c r="A36" i="5" s="1"/>
  <c r="A37" i="5" s="1"/>
</calcChain>
</file>

<file path=xl/sharedStrings.xml><?xml version="1.0" encoding="utf-8"?>
<sst xmlns="http://schemas.openxmlformats.org/spreadsheetml/2006/main" count="132" uniqueCount="113">
  <si>
    <t>Fournisseurs</t>
  </si>
  <si>
    <t>Description</t>
  </si>
  <si>
    <t>Montant</t>
  </si>
  <si>
    <t>Total</t>
  </si>
  <si>
    <t>Michel Gagné</t>
  </si>
  <si>
    <t>collecte des vidanges</t>
  </si>
  <si>
    <t>Maire</t>
  </si>
  <si>
    <t>salaire brut mensuel</t>
  </si>
  <si>
    <t>Directrice-générale</t>
  </si>
  <si>
    <t>déneigement</t>
  </si>
  <si>
    <t>entretien général - traversier</t>
  </si>
  <si>
    <t>Groupe de géomatique Azimut</t>
  </si>
  <si>
    <t>téléavertisseurs</t>
  </si>
  <si>
    <t>téléphone - quai de Montmagny</t>
  </si>
  <si>
    <t>Épicerie Michel Gagné</t>
  </si>
  <si>
    <t>Corporation informatique Bellechasse</t>
  </si>
  <si>
    <t>Loumi</t>
  </si>
  <si>
    <t>Télus</t>
  </si>
  <si>
    <t>Hélène Painchaud</t>
  </si>
  <si>
    <t>CARRA</t>
  </si>
  <si>
    <t>cotisations et remises</t>
  </si>
  <si>
    <t>Éditions Les Heures Bleus</t>
  </si>
  <si>
    <t>Carnets de l'Isle-aux-Grues</t>
  </si>
  <si>
    <t>Jean-Marie Cormier</t>
  </si>
  <si>
    <t>frais- personnel de remplacement</t>
  </si>
  <si>
    <t>Distribution Raynald Bertrand</t>
  </si>
  <si>
    <t>camion de déneigement</t>
  </si>
  <si>
    <t>taxation-perception - support technique et mise à jour</t>
  </si>
  <si>
    <t>le Réseau Mobilité Plus</t>
  </si>
  <si>
    <t>Shaw direct</t>
  </si>
  <si>
    <t>satellite - loyer de fonction</t>
  </si>
  <si>
    <t>Marc Gagné</t>
  </si>
  <si>
    <t>remboursement d'achat et frais de déplacement</t>
  </si>
  <si>
    <t>Michel Véronneau</t>
  </si>
  <si>
    <t>frais - surveillant des travaux</t>
  </si>
  <si>
    <t>Cytech Corbin</t>
  </si>
  <si>
    <t>Maisons du Grand Héron</t>
  </si>
  <si>
    <t>hébergement - surveillant des travaux</t>
  </si>
  <si>
    <t>Lavery, DeBilly</t>
  </si>
  <si>
    <t>services professionnels</t>
  </si>
  <si>
    <t>MRC de Montmagny</t>
  </si>
  <si>
    <t>matières recyclables</t>
  </si>
  <si>
    <t>service technique</t>
  </si>
  <si>
    <t>frais</t>
  </si>
  <si>
    <t>téléphonie - loyer de fonction</t>
  </si>
  <si>
    <t>entretien général  - municipalité et traversier</t>
  </si>
  <si>
    <t>cellulaires et téléavertisseurs</t>
  </si>
  <si>
    <t>Métro Excavation Inc</t>
  </si>
  <si>
    <t>acompte - certificat de paiement # 2</t>
  </si>
  <si>
    <t>REM</t>
  </si>
  <si>
    <t>pompe pour la patinoire</t>
  </si>
  <si>
    <t>Raymond Chabot Grant Thornton</t>
  </si>
  <si>
    <t>entretien et fais d'utilisation annuels - GOmapview</t>
  </si>
  <si>
    <t>Copier dans un autre fichier</t>
  </si>
  <si>
    <t>Ferme Denis Boulanger et Fils</t>
  </si>
  <si>
    <t>Air Montmagny</t>
  </si>
  <si>
    <t>Virginie Gagnon</t>
  </si>
  <si>
    <t>Krista Burke</t>
  </si>
  <si>
    <t>Lavery, de Billy</t>
  </si>
  <si>
    <t>Les Concassés du Cap</t>
  </si>
  <si>
    <t>Total dépenses</t>
  </si>
  <si>
    <t>Total salaires</t>
  </si>
  <si>
    <t xml:space="preserve">Total </t>
  </si>
  <si>
    <t>aller retour J Rivest &amp; déplacement du personnel</t>
  </si>
  <si>
    <t>Dossier expropriation</t>
  </si>
  <si>
    <t>déneigement contrat - paiement Décembre</t>
  </si>
  <si>
    <t>service de certification</t>
  </si>
  <si>
    <t>avis juridique - zonage</t>
  </si>
  <si>
    <t>Comptes payés réunion  FÉVRIER 2026</t>
  </si>
  <si>
    <t>Xplornet</t>
  </si>
  <si>
    <t>internet Déc 2025</t>
  </si>
  <si>
    <t>consultations générales en droit municipal</t>
  </si>
  <si>
    <t>services professionnels - expropriation</t>
  </si>
  <si>
    <t>L'Arsenal - Thibeault &amp; Associes</t>
  </si>
  <si>
    <t>reparation camion pompier - pompe-citerne</t>
  </si>
  <si>
    <t>Telus Mobiles</t>
  </si>
  <si>
    <t>cellulaire Décembre</t>
  </si>
  <si>
    <t>desserte novembre 2025</t>
  </si>
  <si>
    <t>service collecte dechets Déc 2025</t>
  </si>
  <si>
    <t>Edith Rousseau</t>
  </si>
  <si>
    <t>remboursement - fleurs jour de l'an</t>
  </si>
  <si>
    <t>Magasin coop de Montmagny IGA</t>
  </si>
  <si>
    <t>nourriture fête des bénévoles</t>
  </si>
  <si>
    <t>Poste Canada</t>
  </si>
  <si>
    <t>frais de poste</t>
  </si>
  <si>
    <t>rouleau timbres</t>
  </si>
  <si>
    <t>Desjardins Visa</t>
  </si>
  <si>
    <t>frais annuels</t>
  </si>
  <si>
    <t>CAUCA</t>
  </si>
  <si>
    <t>frais annuels communications incendie</t>
  </si>
  <si>
    <t xml:space="preserve">information concernant écritures </t>
  </si>
  <si>
    <t>Paie se terminant le 2026-01-03</t>
  </si>
  <si>
    <t>Éric Gervais-Després</t>
  </si>
  <si>
    <t>Paie se terminant le 2026-01-17</t>
  </si>
  <si>
    <t>Chambre de commerce MRC</t>
  </si>
  <si>
    <t>adhésion 2026</t>
  </si>
  <si>
    <t>internet Jan 2026</t>
  </si>
  <si>
    <t>Medial - services conseils</t>
  </si>
  <si>
    <t>assurances</t>
  </si>
  <si>
    <t>Numérique.ca</t>
  </si>
  <si>
    <t>forfait entourage - site web</t>
  </si>
  <si>
    <t>FQM Services, coopérative</t>
  </si>
  <si>
    <t>soutien technique - annuel</t>
  </si>
  <si>
    <t>Telus Québec</t>
  </si>
  <si>
    <t>téléphone bureau</t>
  </si>
  <si>
    <t>Hydro Québec</t>
  </si>
  <si>
    <t>107 ch de la Volière</t>
  </si>
  <si>
    <t>FQM Services</t>
  </si>
  <si>
    <t>soutien tech complémentaires</t>
  </si>
  <si>
    <t>Collecte des matières résiduelles - Janvier</t>
  </si>
  <si>
    <t>Ferme Denis Boulanger et fils</t>
  </si>
  <si>
    <t>travaux divers - garage &amp; chemins</t>
  </si>
  <si>
    <t>services comptables - Déc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</si>
</sst>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sz val="10"/>
      <color theme="1"/>
      <name val="Comic Sans MS"/>
      <family val="4"/>
    </font>
    <font>
      <sz val="10"/>
      <name val="Comic Sans MS"/>
      <family val="4"/>
    </font>
    <font>
      <sz val="10"/>
      <color rgb="FFFF0000"/>
      <name val="Comic Sans MS"/>
      <family val="4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164" fontId="1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0" fontId="1" fillId="2" borderId="0" xfId="0" applyFont="1" applyFill="1"/>
    <xf numFmtId="0" fontId="2" fillId="0" borderId="1" xfId="0" applyFont="1" applyBorder="1"/>
    <xf numFmtId="15" fontId="2" fillId="0" borderId="1" xfId="0" applyNumberFormat="1" applyFont="1" applyBorder="1"/>
    <xf numFmtId="0" fontId="3" fillId="0" borderId="2" xfId="0" applyFont="1" applyBorder="1"/>
    <xf numFmtId="0" fontId="2" fillId="0" borderId="2" xfId="0" applyFont="1" applyBorder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164" fontId="3" fillId="0" borderId="3" xfId="0" applyNumberFormat="1" applyFont="1" applyBorder="1"/>
    <xf numFmtId="0" fontId="8" fillId="0" borderId="0" xfId="0" applyFont="1"/>
    <xf numFmtId="164" fontId="8" fillId="0" borderId="3" xfId="0" applyNumberFormat="1" applyFont="1" applyBorder="1"/>
    <xf numFmtId="0" fontId="8" fillId="0" borderId="0" xfId="0" applyFont="1" applyAlignment="1">
      <alignment horizontal="right"/>
    </xf>
    <xf numFmtId="164" fontId="8" fillId="0" borderId="0" xfId="0" applyNumberFormat="1" applyFont="1"/>
    <xf numFmtId="0" fontId="2" fillId="0" borderId="6" xfId="0" applyFont="1" applyBorder="1"/>
    <xf numFmtId="0" fontId="8" fillId="0" borderId="8" xfId="0" applyFont="1" applyBorder="1" applyAlignment="1">
      <alignment horizontal="center" vertical="center"/>
    </xf>
    <xf numFmtId="0" fontId="8" fillId="3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164" fontId="1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164" fontId="3" fillId="0" borderId="1" xfId="0" applyNumberFormat="1" applyFont="1" applyBorder="1"/>
    <xf numFmtId="0" fontId="2" fillId="0" borderId="12" xfId="0" applyFont="1" applyBorder="1"/>
    <xf numFmtId="44" fontId="8" fillId="0" borderId="7" xfId="1" applyFont="1" applyBorder="1"/>
    <xf numFmtId="0" fontId="2" fillId="0" borderId="13" xfId="0" applyFont="1" applyBorder="1"/>
    <xf numFmtId="164" fontId="3" fillId="0" borderId="14" xfId="0" applyNumberFormat="1" applyFont="1" applyBorder="1"/>
    <xf numFmtId="164" fontId="3" fillId="0" borderId="12" xfId="0" applyNumberFormat="1" applyFont="1" applyBorder="1"/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4" fontId="8" fillId="0" borderId="9" xfId="1" applyFont="1" applyBorder="1"/>
    <xf numFmtId="0" fontId="2" fillId="0" borderId="16" xfId="0" applyFont="1" applyBorder="1"/>
    <xf numFmtId="44" fontId="8" fillId="0" borderId="17" xfId="1" applyFont="1" applyBorder="1"/>
    <xf numFmtId="0" fontId="3" fillId="0" borderId="18" xfId="0" applyFont="1" applyBorder="1"/>
    <xf numFmtId="0" fontId="2" fillId="0" borderId="19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32</xdr:row>
      <xdr:rowOff>180975</xdr:rowOff>
    </xdr:from>
    <xdr:to>
      <xdr:col>2</xdr:col>
      <xdr:colOff>228600</xdr:colOff>
      <xdr:row>33</xdr:row>
      <xdr:rowOff>57150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53100" y="8963025"/>
          <a:ext cx="95250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6"/>
  <sheetViews>
    <sheetView zoomScale="110" zoomScaleNormal="110" zoomScalePageLayoutView="120" workbookViewId="0">
      <selection activeCell="D8" sqref="D8"/>
    </sheetView>
  </sheetViews>
  <sheetFormatPr baseColWidth="10" defaultRowHeight="16.2" x14ac:dyDescent="0.4"/>
  <cols>
    <col min="1" max="1" width="35.88671875" customWidth="1"/>
    <col min="2" max="2" width="52.109375" customWidth="1"/>
    <col min="3" max="3" width="16.88671875" style="8" customWidth="1"/>
  </cols>
  <sheetData>
    <row r="1" spans="1:3" s="1" customFormat="1" ht="16.8" x14ac:dyDescent="0.45">
      <c r="A1" s="1" t="s">
        <v>0</v>
      </c>
      <c r="B1" s="1" t="s">
        <v>1</v>
      </c>
      <c r="C1" s="6" t="s">
        <v>2</v>
      </c>
    </row>
    <row r="2" spans="1:3" s="1" customFormat="1" ht="16.8" x14ac:dyDescent="0.45">
      <c r="B2" s="9" t="s">
        <v>53</v>
      </c>
      <c r="C2" s="6"/>
    </row>
    <row r="3" spans="1:3" s="5" customFormat="1" ht="15.75" customHeight="1" x14ac:dyDescent="0.4">
      <c r="A3" s="5" t="s">
        <v>19</v>
      </c>
      <c r="B3" s="5" t="s">
        <v>20</v>
      </c>
      <c r="C3" s="7">
        <v>74.989999999999995</v>
      </c>
    </row>
    <row r="4" spans="1:3" s="2" customFormat="1" x14ac:dyDescent="0.4">
      <c r="A4" s="2" t="s">
        <v>16</v>
      </c>
      <c r="B4" s="2" t="s">
        <v>9</v>
      </c>
      <c r="C4" s="8">
        <v>341.78</v>
      </c>
    </row>
    <row r="5" spans="1:3" s="5" customFormat="1" ht="15.75" customHeight="1" x14ac:dyDescent="0.4">
      <c r="A5" s="5" t="s">
        <v>21</v>
      </c>
      <c r="B5" s="5" t="s">
        <v>22</v>
      </c>
      <c r="C5" s="7">
        <f>654.38+729.89</f>
        <v>1384.27</v>
      </c>
    </row>
    <row r="6" spans="1:3" s="5" customFormat="1" ht="15.75" customHeight="1" x14ac:dyDescent="0.4">
      <c r="A6" s="5" t="s">
        <v>23</v>
      </c>
      <c r="B6" s="5" t="s">
        <v>24</v>
      </c>
      <c r="C6" s="7">
        <f>187.25+237+276.5</f>
        <v>700.75</v>
      </c>
    </row>
    <row r="7" spans="1:3" s="5" customFormat="1" ht="15.75" customHeight="1" x14ac:dyDescent="0.4">
      <c r="A7" s="5" t="s">
        <v>25</v>
      </c>
      <c r="B7" s="5" t="s">
        <v>26</v>
      </c>
      <c r="C7" s="7">
        <v>247.2</v>
      </c>
    </row>
    <row r="8" spans="1:3" s="5" customFormat="1" ht="15.75" customHeight="1" x14ac:dyDescent="0.4">
      <c r="A8" s="5" t="s">
        <v>15</v>
      </c>
      <c r="B8" s="5" t="s">
        <v>27</v>
      </c>
      <c r="C8" s="7">
        <v>1144</v>
      </c>
    </row>
    <row r="9" spans="1:3" s="5" customFormat="1" ht="15.75" customHeight="1" x14ac:dyDescent="0.4">
      <c r="A9" s="5" t="s">
        <v>11</v>
      </c>
      <c r="B9" s="5" t="s">
        <v>52</v>
      </c>
      <c r="C9" s="7">
        <v>247.2</v>
      </c>
    </row>
    <row r="10" spans="1:3" s="5" customFormat="1" ht="15.75" customHeight="1" x14ac:dyDescent="0.4">
      <c r="A10" s="5" t="s">
        <v>28</v>
      </c>
      <c r="B10" s="5" t="s">
        <v>12</v>
      </c>
      <c r="C10" s="7">
        <v>20.52</v>
      </c>
    </row>
    <row r="11" spans="1:3" s="5" customFormat="1" ht="15.75" customHeight="1" x14ac:dyDescent="0.4">
      <c r="A11" s="5" t="s">
        <v>29</v>
      </c>
      <c r="B11" s="5" t="s">
        <v>30</v>
      </c>
      <c r="C11" s="7">
        <v>70.95</v>
      </c>
    </row>
    <row r="12" spans="1:3" s="5" customFormat="1" ht="15.75" customHeight="1" x14ac:dyDescent="0.4">
      <c r="A12" s="5" t="s">
        <v>31</v>
      </c>
      <c r="B12" s="5" t="s">
        <v>32</v>
      </c>
      <c r="C12" s="7">
        <v>256.16000000000003</v>
      </c>
    </row>
    <row r="13" spans="1:3" s="5" customFormat="1" ht="15.75" customHeight="1" x14ac:dyDescent="0.4">
      <c r="A13" s="5" t="s">
        <v>33</v>
      </c>
      <c r="B13" s="5" t="s">
        <v>34</v>
      </c>
      <c r="C13" s="7">
        <v>240.45</v>
      </c>
    </row>
    <row r="14" spans="1:3" s="5" customFormat="1" ht="15.75" customHeight="1" x14ac:dyDescent="0.4">
      <c r="A14" s="5" t="s">
        <v>35</v>
      </c>
      <c r="B14" s="5" t="s">
        <v>10</v>
      </c>
      <c r="C14" s="7">
        <v>873.58</v>
      </c>
    </row>
    <row r="15" spans="1:3" s="5" customFormat="1" ht="15.75" customHeight="1" x14ac:dyDescent="0.4">
      <c r="A15" s="5" t="s">
        <v>36</v>
      </c>
      <c r="B15" s="5" t="s">
        <v>37</v>
      </c>
      <c r="C15" s="7">
        <v>1171.1500000000001</v>
      </c>
    </row>
    <row r="16" spans="1:3" s="5" customFormat="1" ht="15.75" customHeight="1" x14ac:dyDescent="0.4">
      <c r="A16" s="5" t="s">
        <v>38</v>
      </c>
      <c r="B16" s="5" t="s">
        <v>39</v>
      </c>
      <c r="C16" s="7">
        <v>1341.61</v>
      </c>
    </row>
    <row r="17" spans="1:7" s="5" customFormat="1" ht="15.75" customHeight="1" x14ac:dyDescent="0.4">
      <c r="A17" s="5" t="s">
        <v>40</v>
      </c>
      <c r="B17" s="5" t="s">
        <v>41</v>
      </c>
      <c r="C17" s="7">
        <v>131.77000000000001</v>
      </c>
    </row>
    <row r="18" spans="1:7" s="5" customFormat="1" ht="15.75" customHeight="1" x14ac:dyDescent="0.4">
      <c r="B18" s="5" t="s">
        <v>42</v>
      </c>
      <c r="C18" s="7">
        <v>29.95</v>
      </c>
    </row>
    <row r="19" spans="1:7" s="5" customFormat="1" ht="15.75" customHeight="1" x14ac:dyDescent="0.4">
      <c r="A19" s="5" t="s">
        <v>18</v>
      </c>
      <c r="B19" s="2" t="s">
        <v>43</v>
      </c>
      <c r="C19" s="7">
        <v>32.25</v>
      </c>
    </row>
    <row r="20" spans="1:7" s="5" customFormat="1" ht="15.75" customHeight="1" x14ac:dyDescent="0.4">
      <c r="A20" s="5" t="s">
        <v>14</v>
      </c>
      <c r="B20" s="5" t="s">
        <v>9</v>
      </c>
      <c r="C20" s="7">
        <v>384.5</v>
      </c>
    </row>
    <row r="21" spans="1:7" s="5" customFormat="1" ht="15.75" customHeight="1" x14ac:dyDescent="0.4">
      <c r="B21" s="5" t="s">
        <v>45</v>
      </c>
      <c r="C21" s="7">
        <f>38.91+33.65</f>
        <v>72.56</v>
      </c>
    </row>
    <row r="22" spans="1:7" s="5" customFormat="1" ht="15.75" customHeight="1" x14ac:dyDescent="0.4">
      <c r="A22" s="5" t="s">
        <v>17</v>
      </c>
      <c r="B22" s="2" t="s">
        <v>46</v>
      </c>
      <c r="C22" s="7">
        <v>122.93</v>
      </c>
    </row>
    <row r="23" spans="1:7" s="5" customFormat="1" ht="15.75" customHeight="1" x14ac:dyDescent="0.4">
      <c r="A23" s="5" t="s">
        <v>17</v>
      </c>
      <c r="B23" s="5" t="s">
        <v>44</v>
      </c>
      <c r="C23" s="7">
        <v>91.37</v>
      </c>
    </row>
    <row r="24" spans="1:7" s="5" customFormat="1" ht="15.75" customHeight="1" x14ac:dyDescent="0.4">
      <c r="A24" s="5" t="s">
        <v>17</v>
      </c>
      <c r="B24" s="5" t="s">
        <v>13</v>
      </c>
      <c r="C24" s="7">
        <v>55.1</v>
      </c>
    </row>
    <row r="25" spans="1:7" s="5" customFormat="1" ht="15.75" customHeight="1" x14ac:dyDescent="0.4">
      <c r="A25" s="2" t="s">
        <v>47</v>
      </c>
      <c r="B25" s="2" t="s">
        <v>48</v>
      </c>
      <c r="C25" s="8">
        <v>341775</v>
      </c>
      <c r="G25" s="4"/>
    </row>
    <row r="26" spans="1:7" s="5" customFormat="1" ht="15.75" customHeight="1" x14ac:dyDescent="0.4">
      <c r="A26" s="2" t="s">
        <v>49</v>
      </c>
      <c r="B26" s="2" t="s">
        <v>50</v>
      </c>
      <c r="C26" s="8">
        <v>225.94</v>
      </c>
      <c r="G26" s="4"/>
    </row>
    <row r="27" spans="1:7" s="5" customFormat="1" ht="15.75" customHeight="1" x14ac:dyDescent="0.4">
      <c r="A27" s="2" t="s">
        <v>51</v>
      </c>
      <c r="B27" s="2" t="s">
        <v>39</v>
      </c>
      <c r="C27" s="8">
        <f>558.23+681.85</f>
        <v>1240.08</v>
      </c>
      <c r="G27" s="4"/>
    </row>
    <row r="28" spans="1:7" s="2" customFormat="1" x14ac:dyDescent="0.4">
      <c r="A28" s="2" t="s">
        <v>4</v>
      </c>
      <c r="B28" s="2" t="s">
        <v>5</v>
      </c>
      <c r="C28" s="7">
        <v>1069.26</v>
      </c>
    </row>
    <row r="29" spans="1:7" s="2" customFormat="1" x14ac:dyDescent="0.4">
      <c r="A29" s="2" t="s">
        <v>6</v>
      </c>
      <c r="B29" s="2" t="s">
        <v>7</v>
      </c>
      <c r="C29" s="8">
        <v>577.12</v>
      </c>
    </row>
    <row r="30" spans="1:7" s="2" customFormat="1" x14ac:dyDescent="0.4">
      <c r="A30" s="2" t="s">
        <v>8</v>
      </c>
      <c r="B30" s="2" t="s">
        <v>7</v>
      </c>
      <c r="C30" s="8">
        <v>2378.41</v>
      </c>
    </row>
    <row r="31" spans="1:7" s="2" customFormat="1" x14ac:dyDescent="0.4">
      <c r="C31" s="8"/>
    </row>
    <row r="32" spans="1:7" s="1" customFormat="1" ht="16.8" x14ac:dyDescent="0.45">
      <c r="A32" s="1" t="s">
        <v>3</v>
      </c>
      <c r="C32" s="6">
        <f>SUM(C3:C31)</f>
        <v>356300.85</v>
      </c>
    </row>
    <row r="33" spans="2:3" s="2" customFormat="1" x14ac:dyDescent="0.4">
      <c r="C33" s="8"/>
    </row>
    <row r="34" spans="2:3" s="2" customFormat="1" x14ac:dyDescent="0.4">
      <c r="C34" s="8"/>
    </row>
    <row r="35" spans="2:3" s="2" customFormat="1" x14ac:dyDescent="0.4">
      <c r="C35" s="8"/>
    </row>
    <row r="36" spans="2:3" s="2" customFormat="1" x14ac:dyDescent="0.4">
      <c r="C36" s="8"/>
    </row>
    <row r="37" spans="2:3" s="2" customFormat="1" x14ac:dyDescent="0.4">
      <c r="C37" s="8"/>
    </row>
    <row r="38" spans="2:3" s="2" customFormat="1" x14ac:dyDescent="0.4">
      <c r="C38" s="8"/>
    </row>
    <row r="39" spans="2:3" s="2" customFormat="1" x14ac:dyDescent="0.4">
      <c r="B39" s="3"/>
      <c r="C39" s="8"/>
    </row>
    <row r="40" spans="2:3" s="2" customFormat="1" x14ac:dyDescent="0.4">
      <c r="C40" s="8"/>
    </row>
    <row r="41" spans="2:3" s="2" customFormat="1" x14ac:dyDescent="0.4">
      <c r="C41" s="8"/>
    </row>
    <row r="42" spans="2:3" s="2" customFormat="1" x14ac:dyDescent="0.4">
      <c r="C42" s="8"/>
    </row>
    <row r="43" spans="2:3" s="2" customFormat="1" x14ac:dyDescent="0.4">
      <c r="C43" s="8"/>
    </row>
    <row r="44" spans="2:3" s="2" customFormat="1" x14ac:dyDescent="0.4">
      <c r="C44" s="8"/>
    </row>
    <row r="45" spans="2:3" s="2" customFormat="1" x14ac:dyDescent="0.4">
      <c r="C45" s="8"/>
    </row>
    <row r="46" spans="2:3" s="2" customFormat="1" x14ac:dyDescent="0.4">
      <c r="C46" s="8"/>
    </row>
    <row r="47" spans="2:3" s="2" customFormat="1" x14ac:dyDescent="0.4">
      <c r="C47" s="8"/>
    </row>
    <row r="48" spans="2:3" s="2" customFormat="1" x14ac:dyDescent="0.4">
      <c r="C48" s="8"/>
    </row>
    <row r="49" spans="3:3" s="2" customFormat="1" x14ac:dyDescent="0.4">
      <c r="C49" s="8"/>
    </row>
    <row r="50" spans="3:3" s="2" customFormat="1" x14ac:dyDescent="0.4">
      <c r="C50" s="8"/>
    </row>
    <row r="51" spans="3:3" s="2" customFormat="1" x14ac:dyDescent="0.4">
      <c r="C51" s="8"/>
    </row>
    <row r="52" spans="3:3" s="2" customFormat="1" x14ac:dyDescent="0.4">
      <c r="C52" s="8"/>
    </row>
    <row r="53" spans="3:3" s="2" customFormat="1" x14ac:dyDescent="0.4">
      <c r="C53" s="8"/>
    </row>
    <row r="54" spans="3:3" s="2" customFormat="1" x14ac:dyDescent="0.4">
      <c r="C54" s="8"/>
    </row>
    <row r="55" spans="3:3" s="2" customFormat="1" x14ac:dyDescent="0.4">
      <c r="C55" s="8"/>
    </row>
    <row r="56" spans="3:3" s="2" customFormat="1" x14ac:dyDescent="0.4">
      <c r="C56" s="8"/>
    </row>
    <row r="57" spans="3:3" s="2" customFormat="1" x14ac:dyDescent="0.4">
      <c r="C57" s="8"/>
    </row>
    <row r="58" spans="3:3" s="2" customFormat="1" x14ac:dyDescent="0.4">
      <c r="C58" s="8"/>
    </row>
    <row r="59" spans="3:3" s="2" customFormat="1" x14ac:dyDescent="0.4">
      <c r="C59" s="8"/>
    </row>
    <row r="60" spans="3:3" s="2" customFormat="1" x14ac:dyDescent="0.4">
      <c r="C60" s="8"/>
    </row>
    <row r="61" spans="3:3" s="2" customFormat="1" x14ac:dyDescent="0.4">
      <c r="C61" s="8"/>
    </row>
    <row r="62" spans="3:3" s="2" customFormat="1" x14ac:dyDescent="0.4">
      <c r="C62" s="8"/>
    </row>
    <row r="63" spans="3:3" s="2" customFormat="1" x14ac:dyDescent="0.4">
      <c r="C63" s="8"/>
    </row>
    <row r="64" spans="3:3" s="2" customFormat="1" x14ac:dyDescent="0.4">
      <c r="C64" s="8"/>
    </row>
    <row r="65" spans="3:3" s="2" customFormat="1" x14ac:dyDescent="0.4">
      <c r="C65" s="8"/>
    </row>
    <row r="66" spans="3:3" s="2" customFormat="1" x14ac:dyDescent="0.4">
      <c r="C66" s="8"/>
    </row>
    <row r="67" spans="3:3" s="2" customFormat="1" x14ac:dyDescent="0.4">
      <c r="C67" s="8"/>
    </row>
    <row r="68" spans="3:3" s="2" customFormat="1" x14ac:dyDescent="0.4">
      <c r="C68" s="8"/>
    </row>
    <row r="69" spans="3:3" s="2" customFormat="1" x14ac:dyDescent="0.4">
      <c r="C69" s="8"/>
    </row>
    <row r="70" spans="3:3" s="2" customFormat="1" x14ac:dyDescent="0.4">
      <c r="C70" s="8"/>
    </row>
    <row r="71" spans="3:3" s="2" customFormat="1" x14ac:dyDescent="0.4">
      <c r="C71" s="8"/>
    </row>
    <row r="72" spans="3:3" s="2" customFormat="1" x14ac:dyDescent="0.4">
      <c r="C72" s="8"/>
    </row>
    <row r="73" spans="3:3" s="2" customFormat="1" x14ac:dyDescent="0.4">
      <c r="C73" s="8"/>
    </row>
    <row r="74" spans="3:3" s="2" customFormat="1" x14ac:dyDescent="0.4">
      <c r="C74" s="8"/>
    </row>
    <row r="75" spans="3:3" s="2" customFormat="1" x14ac:dyDescent="0.4">
      <c r="C75" s="8"/>
    </row>
    <row r="76" spans="3:3" s="2" customFormat="1" x14ac:dyDescent="0.4">
      <c r="C76" s="8"/>
    </row>
    <row r="77" spans="3:3" s="2" customFormat="1" x14ac:dyDescent="0.4">
      <c r="C77" s="8"/>
    </row>
    <row r="78" spans="3:3" s="2" customFormat="1" x14ac:dyDescent="0.4">
      <c r="C78" s="8"/>
    </row>
    <row r="79" spans="3:3" s="2" customFormat="1" x14ac:dyDescent="0.4">
      <c r="C79" s="8"/>
    </row>
    <row r="80" spans="3:3" s="2" customFormat="1" x14ac:dyDescent="0.4">
      <c r="C80" s="8"/>
    </row>
    <row r="81" spans="3:3" s="2" customFormat="1" x14ac:dyDescent="0.4">
      <c r="C81" s="8"/>
    </row>
    <row r="82" spans="3:3" s="2" customFormat="1" x14ac:dyDescent="0.4">
      <c r="C82" s="8"/>
    </row>
    <row r="83" spans="3:3" s="2" customFormat="1" x14ac:dyDescent="0.4">
      <c r="C83" s="8"/>
    </row>
    <row r="84" spans="3:3" s="2" customFormat="1" x14ac:dyDescent="0.4">
      <c r="C84" s="8"/>
    </row>
    <row r="85" spans="3:3" s="2" customFormat="1" x14ac:dyDescent="0.4">
      <c r="C85" s="8"/>
    </row>
    <row r="86" spans="3:3" s="2" customFormat="1" x14ac:dyDescent="0.4">
      <c r="C86" s="8"/>
    </row>
    <row r="87" spans="3:3" s="2" customFormat="1" x14ac:dyDescent="0.4">
      <c r="C87" s="8"/>
    </row>
    <row r="88" spans="3:3" s="2" customFormat="1" x14ac:dyDescent="0.4">
      <c r="C88" s="8"/>
    </row>
    <row r="89" spans="3:3" s="2" customFormat="1" x14ac:dyDescent="0.4">
      <c r="C89" s="8"/>
    </row>
    <row r="90" spans="3:3" s="2" customFormat="1" x14ac:dyDescent="0.4">
      <c r="C90" s="8"/>
    </row>
    <row r="91" spans="3:3" s="2" customFormat="1" x14ac:dyDescent="0.4">
      <c r="C91" s="8"/>
    </row>
    <row r="92" spans="3:3" s="2" customFormat="1" x14ac:dyDescent="0.4">
      <c r="C92" s="8"/>
    </row>
    <row r="93" spans="3:3" s="2" customFormat="1" x14ac:dyDescent="0.4">
      <c r="C93" s="8"/>
    </row>
    <row r="94" spans="3:3" s="2" customFormat="1" x14ac:dyDescent="0.4">
      <c r="C94" s="8"/>
    </row>
    <row r="95" spans="3:3" s="2" customFormat="1" x14ac:dyDescent="0.4">
      <c r="C95" s="8"/>
    </row>
    <row r="96" spans="3:3" s="2" customFormat="1" x14ac:dyDescent="0.4">
      <c r="C96" s="8"/>
    </row>
    <row r="97" spans="3:3" s="2" customFormat="1" x14ac:dyDescent="0.4">
      <c r="C97" s="8"/>
    </row>
    <row r="98" spans="3:3" s="2" customFormat="1" x14ac:dyDescent="0.4">
      <c r="C98" s="8"/>
    </row>
    <row r="99" spans="3:3" s="2" customFormat="1" x14ac:dyDescent="0.4">
      <c r="C99" s="8"/>
    </row>
    <row r="100" spans="3:3" s="2" customFormat="1" x14ac:dyDescent="0.4">
      <c r="C100" s="8"/>
    </row>
    <row r="101" spans="3:3" s="2" customFormat="1" x14ac:dyDescent="0.4">
      <c r="C101" s="8"/>
    </row>
    <row r="102" spans="3:3" s="2" customFormat="1" x14ac:dyDescent="0.4">
      <c r="C102" s="8"/>
    </row>
    <row r="103" spans="3:3" s="2" customFormat="1" x14ac:dyDescent="0.4">
      <c r="C103" s="8"/>
    </row>
    <row r="104" spans="3:3" s="2" customFormat="1" x14ac:dyDescent="0.4">
      <c r="C104" s="8"/>
    </row>
    <row r="105" spans="3:3" s="2" customFormat="1" x14ac:dyDescent="0.4">
      <c r="C105" s="8"/>
    </row>
    <row r="106" spans="3:3" s="2" customFormat="1" x14ac:dyDescent="0.4">
      <c r="C106" s="8"/>
    </row>
    <row r="107" spans="3:3" s="2" customFormat="1" x14ac:dyDescent="0.4">
      <c r="C107" s="8"/>
    </row>
    <row r="108" spans="3:3" s="2" customFormat="1" x14ac:dyDescent="0.4">
      <c r="C108" s="8"/>
    </row>
    <row r="109" spans="3:3" s="2" customFormat="1" x14ac:dyDescent="0.4">
      <c r="C109" s="8"/>
    </row>
    <row r="110" spans="3:3" s="2" customFormat="1" x14ac:dyDescent="0.4">
      <c r="C110" s="8"/>
    </row>
    <row r="111" spans="3:3" s="2" customFormat="1" x14ac:dyDescent="0.4">
      <c r="C111" s="8"/>
    </row>
    <row r="112" spans="3:3" s="2" customFormat="1" x14ac:dyDescent="0.4">
      <c r="C112" s="8"/>
    </row>
    <row r="113" spans="3:3" s="2" customFormat="1" x14ac:dyDescent="0.4">
      <c r="C113" s="8"/>
    </row>
    <row r="114" spans="3:3" s="2" customFormat="1" x14ac:dyDescent="0.4">
      <c r="C114" s="8"/>
    </row>
    <row r="115" spans="3:3" s="2" customFormat="1" x14ac:dyDescent="0.4">
      <c r="C115" s="8"/>
    </row>
    <row r="116" spans="3:3" s="2" customFormat="1" x14ac:dyDescent="0.4">
      <c r="C116" s="8"/>
    </row>
    <row r="117" spans="3:3" s="2" customFormat="1" x14ac:dyDescent="0.4">
      <c r="C117" s="8"/>
    </row>
    <row r="118" spans="3:3" s="2" customFormat="1" x14ac:dyDescent="0.4">
      <c r="C118" s="8"/>
    </row>
    <row r="119" spans="3:3" s="2" customFormat="1" x14ac:dyDescent="0.4">
      <c r="C119" s="8"/>
    </row>
    <row r="120" spans="3:3" s="2" customFormat="1" x14ac:dyDescent="0.4">
      <c r="C120" s="8"/>
    </row>
    <row r="121" spans="3:3" s="2" customFormat="1" x14ac:dyDescent="0.4">
      <c r="C121" s="8"/>
    </row>
    <row r="122" spans="3:3" s="2" customFormat="1" x14ac:dyDescent="0.4">
      <c r="C122" s="8"/>
    </row>
    <row r="123" spans="3:3" s="2" customFormat="1" x14ac:dyDescent="0.4">
      <c r="C123" s="8"/>
    </row>
    <row r="124" spans="3:3" s="2" customFormat="1" x14ac:dyDescent="0.4">
      <c r="C124" s="8"/>
    </row>
    <row r="125" spans="3:3" s="2" customFormat="1" x14ac:dyDescent="0.4">
      <c r="C125" s="8"/>
    </row>
    <row r="126" spans="3:3" s="2" customFormat="1" x14ac:dyDescent="0.4">
      <c r="C126" s="8"/>
    </row>
    <row r="127" spans="3:3" s="2" customFormat="1" x14ac:dyDescent="0.4">
      <c r="C127" s="8"/>
    </row>
    <row r="128" spans="3:3" s="2" customFormat="1" x14ac:dyDescent="0.4">
      <c r="C128" s="8"/>
    </row>
    <row r="129" spans="3:3" s="2" customFormat="1" x14ac:dyDescent="0.4">
      <c r="C129" s="8"/>
    </row>
    <row r="130" spans="3:3" s="2" customFormat="1" x14ac:dyDescent="0.4">
      <c r="C130" s="8"/>
    </row>
    <row r="131" spans="3:3" s="2" customFormat="1" x14ac:dyDescent="0.4">
      <c r="C131" s="8"/>
    </row>
    <row r="132" spans="3:3" s="2" customFormat="1" x14ac:dyDescent="0.4">
      <c r="C132" s="8"/>
    </row>
    <row r="133" spans="3:3" s="2" customFormat="1" x14ac:dyDescent="0.4">
      <c r="C133" s="8"/>
    </row>
    <row r="134" spans="3:3" s="2" customFormat="1" x14ac:dyDescent="0.4">
      <c r="C134" s="8"/>
    </row>
    <row r="135" spans="3:3" s="2" customFormat="1" x14ac:dyDescent="0.4">
      <c r="C135" s="8"/>
    </row>
    <row r="136" spans="3:3" s="2" customFormat="1" x14ac:dyDescent="0.4">
      <c r="C136" s="8"/>
    </row>
  </sheetData>
  <printOptions gridLines="1"/>
  <pageMargins left="0.25" right="0.25" top="0.75" bottom="0.75" header="0.3" footer="0.3"/>
  <pageSetup scale="95" orientation="portrait" horizontalDpi="1200" verticalDpi="1200" r:id="rId1"/>
  <headerFooter differentOddEven="1">
    <oddHeader>&amp;C&amp;"-,Gras"&amp;12Comptes à payer provisoires
Janvier 2012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0"/>
  <sheetViews>
    <sheetView tabSelected="1" view="pageLayout" topLeftCell="A20" zoomScaleNormal="100" workbookViewId="0">
      <selection activeCell="C30" sqref="C30"/>
    </sheetView>
  </sheetViews>
  <sheetFormatPr baseColWidth="10" defaultRowHeight="14.4" x14ac:dyDescent="0.3"/>
  <cols>
    <col min="1" max="1" width="5.6640625" customWidth="1"/>
    <col min="2" max="2" width="28.6640625" customWidth="1"/>
    <col min="3" max="3" width="44.33203125" customWidth="1"/>
    <col min="4" max="4" width="21.33203125" customWidth="1"/>
  </cols>
  <sheetData>
    <row r="1" spans="1:4" ht="34.5" customHeight="1" thickBot="1" x14ac:dyDescent="0.4">
      <c r="C1" s="14" t="s">
        <v>68</v>
      </c>
    </row>
    <row r="2" spans="1:4" ht="16.8" x14ac:dyDescent="0.45">
      <c r="A2" s="23"/>
      <c r="B2" s="24" t="s">
        <v>0</v>
      </c>
      <c r="C2" s="25" t="s">
        <v>1</v>
      </c>
      <c r="D2" s="26" t="s">
        <v>2</v>
      </c>
    </row>
    <row r="3" spans="1:4" ht="16.2" x14ac:dyDescent="0.4">
      <c r="A3" s="22">
        <v>1</v>
      </c>
      <c r="B3" s="13" t="s">
        <v>54</v>
      </c>
      <c r="C3" s="10" t="s">
        <v>65</v>
      </c>
      <c r="D3" s="27">
        <v>19219.990000000002</v>
      </c>
    </row>
    <row r="4" spans="1:4" ht="16.2" x14ac:dyDescent="0.4">
      <c r="A4" s="22">
        <f>A3+1</f>
        <v>2</v>
      </c>
      <c r="B4" s="13" t="s">
        <v>101</v>
      </c>
      <c r="C4" s="10" t="s">
        <v>102</v>
      </c>
      <c r="D4" s="27">
        <v>5058.8999999999996</v>
      </c>
    </row>
    <row r="5" spans="1:4" ht="16.2" x14ac:dyDescent="0.4">
      <c r="A5" s="22">
        <f t="shared" ref="A5:A32" si="0">A4+1</f>
        <v>3</v>
      </c>
      <c r="B5" s="13" t="s">
        <v>73</v>
      </c>
      <c r="C5" s="10" t="s">
        <v>74</v>
      </c>
      <c r="D5" s="27">
        <v>4457.4799999999996</v>
      </c>
    </row>
    <row r="6" spans="1:4" ht="16.2" x14ac:dyDescent="0.4">
      <c r="A6" s="22">
        <f t="shared" si="0"/>
        <v>4</v>
      </c>
      <c r="B6" s="13" t="s">
        <v>105</v>
      </c>
      <c r="C6" s="10" t="s">
        <v>106</v>
      </c>
      <c r="D6" s="27">
        <v>2428.2800000000002</v>
      </c>
    </row>
    <row r="7" spans="1:4" ht="16.2" x14ac:dyDescent="0.4">
      <c r="A7" s="22">
        <f t="shared" si="0"/>
        <v>5</v>
      </c>
      <c r="B7" s="13" t="s">
        <v>99</v>
      </c>
      <c r="C7" s="10" t="s">
        <v>100</v>
      </c>
      <c r="D7" s="27">
        <v>2242.02</v>
      </c>
    </row>
    <row r="8" spans="1:4" ht="16.2" x14ac:dyDescent="0.4">
      <c r="A8" s="22">
        <f t="shared" si="0"/>
        <v>6</v>
      </c>
      <c r="B8" s="12" t="s">
        <v>57</v>
      </c>
      <c r="C8" s="11" t="s">
        <v>112</v>
      </c>
      <c r="D8" s="27">
        <v>1609.65</v>
      </c>
    </row>
    <row r="9" spans="1:4" ht="16.2" x14ac:dyDescent="0.4">
      <c r="A9" s="22">
        <f t="shared" si="0"/>
        <v>7</v>
      </c>
      <c r="B9" s="13" t="s">
        <v>55</v>
      </c>
      <c r="C9" s="10" t="s">
        <v>77</v>
      </c>
      <c r="D9" s="27">
        <v>1542.1</v>
      </c>
    </row>
    <row r="10" spans="1:4" ht="16.2" x14ac:dyDescent="0.4">
      <c r="A10" s="22">
        <f t="shared" si="0"/>
        <v>8</v>
      </c>
      <c r="B10" s="13" t="s">
        <v>59</v>
      </c>
      <c r="C10" s="10" t="s">
        <v>78</v>
      </c>
      <c r="D10" s="27">
        <v>1063.52</v>
      </c>
    </row>
    <row r="11" spans="1:4" ht="16.2" x14ac:dyDescent="0.4">
      <c r="A11" s="22">
        <f t="shared" si="0"/>
        <v>9</v>
      </c>
      <c r="B11" s="12" t="s">
        <v>54</v>
      </c>
      <c r="C11" s="11" t="s">
        <v>109</v>
      </c>
      <c r="D11" s="27">
        <v>958.12</v>
      </c>
    </row>
    <row r="12" spans="1:4" ht="16.2" x14ac:dyDescent="0.4">
      <c r="A12" s="22">
        <f t="shared" si="0"/>
        <v>10</v>
      </c>
      <c r="B12" s="13" t="s">
        <v>58</v>
      </c>
      <c r="C12" s="10" t="s">
        <v>71</v>
      </c>
      <c r="D12" s="27">
        <v>803.68</v>
      </c>
    </row>
    <row r="13" spans="1:4" ht="16.2" x14ac:dyDescent="0.4">
      <c r="A13" s="22">
        <f t="shared" si="0"/>
        <v>11</v>
      </c>
      <c r="B13" s="13" t="s">
        <v>58</v>
      </c>
      <c r="C13" s="10" t="s">
        <v>72</v>
      </c>
      <c r="D13" s="27">
        <v>605.34</v>
      </c>
    </row>
    <row r="14" spans="1:4" ht="16.2" x14ac:dyDescent="0.4">
      <c r="A14" s="22">
        <f t="shared" si="0"/>
        <v>12</v>
      </c>
      <c r="B14" s="13" t="s">
        <v>110</v>
      </c>
      <c r="C14" s="10" t="s">
        <v>111</v>
      </c>
      <c r="D14" s="27">
        <v>494.39</v>
      </c>
    </row>
    <row r="15" spans="1:4" ht="16.2" x14ac:dyDescent="0.4">
      <c r="A15" s="22">
        <f t="shared" si="0"/>
        <v>13</v>
      </c>
      <c r="B15" s="12" t="s">
        <v>107</v>
      </c>
      <c r="C15" s="10" t="s">
        <v>108</v>
      </c>
      <c r="D15" s="27">
        <v>413.91</v>
      </c>
    </row>
    <row r="16" spans="1:4" ht="15" customHeight="1" x14ac:dyDescent="0.4">
      <c r="A16" s="22">
        <f t="shared" si="0"/>
        <v>14</v>
      </c>
      <c r="B16" s="12" t="s">
        <v>81</v>
      </c>
      <c r="C16" s="10" t="s">
        <v>82</v>
      </c>
      <c r="D16" s="27">
        <v>326.19</v>
      </c>
    </row>
    <row r="17" spans="1:4" ht="16.2" x14ac:dyDescent="0.4">
      <c r="A17" s="22">
        <f t="shared" si="0"/>
        <v>15</v>
      </c>
      <c r="B17" s="41" t="s">
        <v>97</v>
      </c>
      <c r="C17" s="42" t="s">
        <v>98</v>
      </c>
      <c r="D17" s="7">
        <v>297.62</v>
      </c>
    </row>
    <row r="18" spans="1:4" ht="16.2" x14ac:dyDescent="0.4">
      <c r="A18" s="22">
        <f t="shared" si="0"/>
        <v>16</v>
      </c>
      <c r="B18" s="12" t="s">
        <v>55</v>
      </c>
      <c r="C18" s="10" t="s">
        <v>63</v>
      </c>
      <c r="D18" s="27">
        <v>295.89</v>
      </c>
    </row>
    <row r="19" spans="1:4" ht="16.2" x14ac:dyDescent="0.4">
      <c r="A19" s="22">
        <f t="shared" si="0"/>
        <v>17</v>
      </c>
      <c r="B19" s="12" t="s">
        <v>94</v>
      </c>
      <c r="C19" s="10" t="s">
        <v>95</v>
      </c>
      <c r="D19" s="27">
        <v>287.44</v>
      </c>
    </row>
    <row r="20" spans="1:4" ht="16.2" x14ac:dyDescent="0.4">
      <c r="A20" s="22">
        <f t="shared" si="0"/>
        <v>18</v>
      </c>
      <c r="B20" s="12" t="s">
        <v>58</v>
      </c>
      <c r="C20" s="10" t="s">
        <v>64</v>
      </c>
      <c r="D20" s="28">
        <v>186.26</v>
      </c>
    </row>
    <row r="21" spans="1:4" ht="16.2" x14ac:dyDescent="0.4">
      <c r="A21" s="22">
        <f t="shared" si="0"/>
        <v>19</v>
      </c>
      <c r="B21" s="12" t="s">
        <v>83</v>
      </c>
      <c r="C21" s="31" t="s">
        <v>85</v>
      </c>
      <c r="D21" s="34">
        <v>180.65</v>
      </c>
    </row>
    <row r="22" spans="1:4" ht="16.2" x14ac:dyDescent="0.4">
      <c r="A22" s="22">
        <f t="shared" si="0"/>
        <v>20</v>
      </c>
      <c r="B22" s="12" t="s">
        <v>69</v>
      </c>
      <c r="C22" s="31" t="s">
        <v>70</v>
      </c>
      <c r="D22" s="30">
        <v>140.84</v>
      </c>
    </row>
    <row r="23" spans="1:4" ht="16.2" x14ac:dyDescent="0.4">
      <c r="A23" s="22">
        <f t="shared" si="0"/>
        <v>21</v>
      </c>
      <c r="B23" s="12" t="s">
        <v>69</v>
      </c>
      <c r="C23" s="31" t="s">
        <v>96</v>
      </c>
      <c r="D23" s="35">
        <v>140.84</v>
      </c>
    </row>
    <row r="24" spans="1:4" ht="16.2" x14ac:dyDescent="0.4">
      <c r="A24" s="22">
        <f t="shared" si="0"/>
        <v>22</v>
      </c>
      <c r="B24" s="12" t="s">
        <v>88</v>
      </c>
      <c r="C24" s="31" t="s">
        <v>89</v>
      </c>
      <c r="D24" s="35">
        <v>135.72999999999999</v>
      </c>
    </row>
    <row r="25" spans="1:4" ht="16.2" x14ac:dyDescent="0.4">
      <c r="A25" s="22">
        <f t="shared" si="0"/>
        <v>23</v>
      </c>
      <c r="B25" s="12" t="s">
        <v>51</v>
      </c>
      <c r="C25" s="31" t="s">
        <v>90</v>
      </c>
      <c r="D25" s="35">
        <v>120.72</v>
      </c>
    </row>
    <row r="26" spans="1:4" ht="16.2" x14ac:dyDescent="0.4">
      <c r="A26" s="22">
        <f t="shared" si="0"/>
        <v>24</v>
      </c>
      <c r="B26" s="12" t="s">
        <v>58</v>
      </c>
      <c r="C26" s="11" t="s">
        <v>67</v>
      </c>
      <c r="D26" s="27">
        <v>100.03</v>
      </c>
    </row>
    <row r="27" spans="1:4" ht="17.25" customHeight="1" x14ac:dyDescent="0.4">
      <c r="A27" s="22">
        <f t="shared" si="0"/>
        <v>25</v>
      </c>
      <c r="B27" s="12" t="s">
        <v>51</v>
      </c>
      <c r="C27" s="10" t="s">
        <v>66</v>
      </c>
      <c r="D27" s="27">
        <v>96.58</v>
      </c>
    </row>
    <row r="28" spans="1:4" ht="16.2" x14ac:dyDescent="0.4">
      <c r="A28" s="22">
        <f t="shared" si="0"/>
        <v>26</v>
      </c>
      <c r="B28" s="10" t="s">
        <v>75</v>
      </c>
      <c r="C28" s="10" t="s">
        <v>76</v>
      </c>
      <c r="D28" s="30">
        <v>70.22</v>
      </c>
    </row>
    <row r="29" spans="1:4" ht="16.2" x14ac:dyDescent="0.4">
      <c r="A29" s="22">
        <f t="shared" si="0"/>
        <v>27</v>
      </c>
      <c r="B29" s="33" t="s">
        <v>103</v>
      </c>
      <c r="C29" s="33" t="s">
        <v>104</v>
      </c>
      <c r="D29" s="7">
        <v>69.73</v>
      </c>
    </row>
    <row r="30" spans="1:4" ht="16.2" x14ac:dyDescent="0.4">
      <c r="A30" s="22">
        <f t="shared" si="0"/>
        <v>28</v>
      </c>
      <c r="B30" s="33" t="s">
        <v>86</v>
      </c>
      <c r="C30" s="33" t="s">
        <v>87</v>
      </c>
      <c r="D30" s="7">
        <v>60</v>
      </c>
    </row>
    <row r="31" spans="1:4" ht="16.2" x14ac:dyDescent="0.4">
      <c r="A31" s="22">
        <f t="shared" si="0"/>
        <v>29</v>
      </c>
      <c r="B31" s="33" t="s">
        <v>79</v>
      </c>
      <c r="C31" s="33" t="s">
        <v>80</v>
      </c>
      <c r="D31" s="7">
        <v>28.73</v>
      </c>
    </row>
    <row r="32" spans="1:4" ht="16.2" x14ac:dyDescent="0.4">
      <c r="A32" s="22">
        <f t="shared" si="0"/>
        <v>30</v>
      </c>
      <c r="B32" s="10" t="s">
        <v>83</v>
      </c>
      <c r="C32" s="10" t="s">
        <v>84</v>
      </c>
      <c r="D32" s="30">
        <v>19.09</v>
      </c>
    </row>
    <row r="33" spans="1:4" ht="16.8" thickBot="1" x14ac:dyDescent="0.45">
      <c r="A33" s="22"/>
      <c r="B33" s="5"/>
      <c r="C33" s="15" t="s">
        <v>60</v>
      </c>
      <c r="D33" s="16">
        <f>SUM(D2:D32)</f>
        <v>43453.94000000001</v>
      </c>
    </row>
    <row r="34" spans="1:4" ht="16.8" thickBot="1" x14ac:dyDescent="0.45">
      <c r="A34" s="36"/>
      <c r="B34" s="5"/>
      <c r="C34" s="15"/>
      <c r="D34" s="29"/>
    </row>
    <row r="35" spans="1:4" ht="16.8" thickBot="1" x14ac:dyDescent="0.45">
      <c r="A35" s="37">
        <f>A32+1</f>
        <v>31</v>
      </c>
      <c r="B35" s="21" t="s">
        <v>56</v>
      </c>
      <c r="C35" s="21" t="s">
        <v>91</v>
      </c>
      <c r="D35" s="32">
        <v>1758.4</v>
      </c>
    </row>
    <row r="36" spans="1:4" ht="16.8" thickBot="1" x14ac:dyDescent="0.45">
      <c r="A36" s="37">
        <f>A35+1</f>
        <v>32</v>
      </c>
      <c r="B36" s="10" t="s">
        <v>92</v>
      </c>
      <c r="C36" s="10" t="s">
        <v>93</v>
      </c>
      <c r="D36" s="38">
        <v>775.01</v>
      </c>
    </row>
    <row r="37" spans="1:4" ht="16.8" thickBot="1" x14ac:dyDescent="0.45">
      <c r="A37" s="37">
        <f>A36+1</f>
        <v>33</v>
      </c>
      <c r="B37" s="39" t="s">
        <v>56</v>
      </c>
      <c r="C37" s="39" t="s">
        <v>93</v>
      </c>
      <c r="D37" s="40">
        <v>1567.69</v>
      </c>
    </row>
    <row r="38" spans="1:4" ht="16.8" thickBot="1" x14ac:dyDescent="0.45">
      <c r="A38" s="17"/>
      <c r="B38" s="17"/>
      <c r="C38" s="15" t="s">
        <v>61</v>
      </c>
      <c r="D38" s="18">
        <f>SUM(D35:D35)</f>
        <v>1758.4</v>
      </c>
    </row>
    <row r="39" spans="1:4" ht="15.6" x14ac:dyDescent="0.35">
      <c r="A39" s="17"/>
      <c r="B39" s="17"/>
      <c r="C39" s="17"/>
      <c r="D39" s="17"/>
    </row>
    <row r="40" spans="1:4" ht="15.6" x14ac:dyDescent="0.35">
      <c r="A40" s="17"/>
      <c r="B40" s="17"/>
      <c r="C40" s="19" t="s">
        <v>62</v>
      </c>
      <c r="D40" s="20">
        <f>D33+D38</f>
        <v>45212.340000000011</v>
      </c>
    </row>
  </sheetData>
  <sortState xmlns:xlrd2="http://schemas.microsoft.com/office/spreadsheetml/2017/richdata2" ref="A3:D28">
    <sortCondition descending="1" ref="D3:D28"/>
  </sortState>
  <phoneticPr fontId="5" type="noConversion"/>
  <printOptions gridLines="1"/>
  <pageMargins left="0.39370078740157483" right="0.18124999999999999" top="0.74803149606299213" bottom="0.74803149606299213" header="0.31496062992125984" footer="0.31496062992125984"/>
  <pageSetup fitToHeight="0" orientation="portrait" r:id="rId1"/>
  <headerFooter>
    <oddHeader xml:space="preserve">&amp;C&amp;"-,Gras"&amp;16Comptes payés 
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C00A521635041AB1BCF1B3D1ABD0D" ma:contentTypeVersion="18" ma:contentTypeDescription="Crée un document." ma:contentTypeScope="" ma:versionID="62584ae935794030b6d00e7e28be52bf">
  <xsd:schema xmlns:xsd="http://www.w3.org/2001/XMLSchema" xmlns:xs="http://www.w3.org/2001/XMLSchema" xmlns:p="http://schemas.microsoft.com/office/2006/metadata/properties" xmlns:ns3="bdd96238-8161-4381-9712-48818ac1db28" xmlns:ns4="5a4f36f0-1386-48e8-8ff8-21e284eb3a7d" targetNamespace="http://schemas.microsoft.com/office/2006/metadata/properties" ma:root="true" ma:fieldsID="6b90ee3dc08706ec8111828f4644b2ca" ns3:_="" ns4:_="">
    <xsd:import namespace="bdd96238-8161-4381-9712-48818ac1db28"/>
    <xsd:import namespace="5a4f36f0-1386-48e8-8ff8-21e284eb3a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96238-8161-4381-9712-48818ac1d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f36f0-1386-48e8-8ff8-21e284eb3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d96238-8161-4381-9712-48818ac1db28" xsi:nil="true"/>
  </documentManagement>
</p:properties>
</file>

<file path=customXml/itemProps1.xml><?xml version="1.0" encoding="utf-8"?>
<ds:datastoreItem xmlns:ds="http://schemas.openxmlformats.org/officeDocument/2006/customXml" ds:itemID="{33B05384-A770-4084-947D-FAEADA7CF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d96238-8161-4381-9712-48818ac1db28"/>
    <ds:schemaRef ds:uri="5a4f36f0-1386-48e8-8ff8-21e284eb3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2DD73B-FE59-4141-9700-042E4F96F7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D99047-7D4B-4D44-9BA6-A8BD55BA3218}">
  <ds:schemaRefs>
    <ds:schemaRef ds:uri="5a4f36f0-1386-48e8-8ff8-21e284eb3a7d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dd96238-8161-4381-9712-48818ac1db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Conseillers</vt:lpstr>
      <vt:lpstr>Feuil2</vt:lpstr>
      <vt:lpstr>Feuil2!Zone_d_impression</vt:lpstr>
    </vt:vector>
  </TitlesOfParts>
  <Company>Municipalité de L'Isle-aux-Grues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Directrice générale</dc:creator>
  <cp:lastModifiedBy>Virginie Gagnon</cp:lastModifiedBy>
  <cp:lastPrinted>2026-02-02T15:15:56Z</cp:lastPrinted>
  <dcterms:created xsi:type="dcterms:W3CDTF">2009-03-06T13:21:04Z</dcterms:created>
  <dcterms:modified xsi:type="dcterms:W3CDTF">2026-02-02T15:15:57Z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0x010100FCBC00A521635041AB1BCF1B3D1ABD0D</vt:lpwstr>
  </property>
</Properties>
</file>